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ggolofsson-my.sharepoint.com/personal/marie_boggolofsson_se/Documents/Dokument/Dalabridgen/Dalabridgen/Bokslut 250831/"/>
    </mc:Choice>
  </mc:AlternateContent>
  <xr:revisionPtr revIDLastSave="298" documentId="8_{DC563AD0-5D57-4F61-B7CB-168EB1D33D7D}" xr6:coauthVersionLast="47" xr6:coauthVersionMax="47" xr10:uidLastSave="{2AAFBBCB-56C6-47CD-8743-BF9E2377E414}"/>
  <bookViews>
    <workbookView xWindow="30612" yWindow="-108" windowWidth="30936" windowHeight="16776" xr2:uid="{3F84CD55-272A-4E56-BBA5-C91C30F3E387}"/>
  </bookViews>
  <sheets>
    <sheet name="Blad1" sheetId="1" r:id="rId1"/>
    <sheet name="Blad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  <c r="D23" i="1"/>
  <c r="E23" i="1"/>
  <c r="K32" i="2"/>
  <c r="J32" i="2"/>
  <c r="J34" i="2" s="1"/>
  <c r="I32" i="2"/>
  <c r="I34" i="2" s="1"/>
  <c r="H32" i="2"/>
  <c r="H34" i="2" s="1"/>
  <c r="E23" i="2"/>
  <c r="D23" i="2"/>
  <c r="C23" i="2"/>
  <c r="K10" i="2"/>
  <c r="K34" i="2" s="1"/>
  <c r="J10" i="2"/>
  <c r="I10" i="2"/>
  <c r="H10" i="2"/>
  <c r="J32" i="1"/>
  <c r="I32" i="1"/>
  <c r="I10" i="1"/>
  <c r="H10" i="1"/>
  <c r="J10" i="1" l="1"/>
  <c r="I34" i="1"/>
  <c r="H32" i="1"/>
  <c r="H34" i="1" s="1"/>
  <c r="J34" i="1" l="1"/>
</calcChain>
</file>

<file path=xl/sharedStrings.xml><?xml version="1.0" encoding="utf-8"?>
<sst xmlns="http://schemas.openxmlformats.org/spreadsheetml/2006/main" count="110" uniqueCount="52">
  <si>
    <t>ADM</t>
  </si>
  <si>
    <t>Intäkter</t>
  </si>
  <si>
    <t>Bidrag klubbarna</t>
  </si>
  <si>
    <t>3120 / Startavgifter</t>
  </si>
  <si>
    <t>Medlemsavg.</t>
  </si>
  <si>
    <t>3125 / Reseersättning SB</t>
  </si>
  <si>
    <t>SM/DM</t>
  </si>
  <si>
    <t>3160 / Medlemsavgifter</t>
  </si>
  <si>
    <t>Dalarallyt</t>
  </si>
  <si>
    <t>3180 / BBO-återbäring SBF</t>
  </si>
  <si>
    <t>Årsstämman</t>
  </si>
  <si>
    <t>3695 / Försäljning/uthyrning bridgekryss</t>
  </si>
  <si>
    <t>3990 / Övriga ersättningar och intäkter</t>
  </si>
  <si>
    <t>Dalahelgen</t>
  </si>
  <si>
    <t>Div 4</t>
  </si>
  <si>
    <t>DM-individuellt</t>
  </si>
  <si>
    <t>Kostnader</t>
  </si>
  <si>
    <t>DM-veteran</t>
  </si>
  <si>
    <t>4010 / Startavgift SB</t>
  </si>
  <si>
    <t>DM-lag</t>
  </si>
  <si>
    <t>4130 / Förtäring</t>
  </si>
  <si>
    <t>DM-damer</t>
  </si>
  <si>
    <t>4140 / Priser/Blommor etc.</t>
  </si>
  <si>
    <t>DM-mixed</t>
  </si>
  <si>
    <t>DM-par</t>
  </si>
  <si>
    <t>4180 / Tävlingsledare</t>
  </si>
  <si>
    <t>4181 / Diverse tävlingsomkostnader</t>
  </si>
  <si>
    <t>Dalaserien</t>
  </si>
  <si>
    <t>4182 / Brickläggning</t>
  </si>
  <si>
    <t>Lagbarometer</t>
  </si>
  <si>
    <t>BBO par</t>
  </si>
  <si>
    <t>5010 / Lokalhyra</t>
  </si>
  <si>
    <t>KICK-BACK BBO</t>
  </si>
  <si>
    <t>Totalsumma</t>
  </si>
  <si>
    <t>6110 / Kontorsmaterial</t>
  </si>
  <si>
    <t>6340 / Omkostnadsersättning</t>
  </si>
  <si>
    <t>6570 / Bankkostnader</t>
  </si>
  <si>
    <t>6571 / Swish-kostnader</t>
  </si>
  <si>
    <t>7331 / Reseersättning styrelsen</t>
  </si>
  <si>
    <t>7333 / Reseersättning för deltagande i SM/DM</t>
  </si>
  <si>
    <t>7900 / Övriga kostnader</t>
  </si>
  <si>
    <t>Totalt kostnader</t>
  </si>
  <si>
    <t>Årets resultat</t>
  </si>
  <si>
    <t>Resultat 2023/2024</t>
  </si>
  <si>
    <t>Resultat 2024/2025</t>
  </si>
  <si>
    <t>BUDGET 2025/2026</t>
  </si>
  <si>
    <t>4192 / Bidrag till Dalaklubbarna</t>
  </si>
  <si>
    <t>4199 / Juniorstöd</t>
  </si>
  <si>
    <t>5840 - 5841  / Riksstämman - Distriktstäff</t>
  </si>
  <si>
    <t>4141 / Spelavgifter</t>
  </si>
  <si>
    <t>7332 / Reseersättning övriga</t>
  </si>
  <si>
    <t>DM-max hjärter/ HCP 30+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</si>
</sst>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,##0.00_ ;[Red]\-#,##0.00\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/>
    </xf>
    <xf numFmtId="164" fontId="1" fillId="0" borderId="3" xfId="0" applyNumberFormat="1" applyFont="1" applyBorder="1"/>
    <xf numFmtId="165" fontId="0" fillId="0" borderId="0" xfId="0" applyNumberFormat="1"/>
    <xf numFmtId="0" fontId="0" fillId="0" borderId="4" xfId="0" applyBorder="1" applyAlignment="1">
      <alignment horizontal="left"/>
    </xf>
    <xf numFmtId="164" fontId="1" fillId="0" borderId="5" xfId="0" applyNumberFormat="1" applyFont="1" applyBorder="1"/>
    <xf numFmtId="0" fontId="0" fillId="0" borderId="0" xfId="0" applyAlignment="1">
      <alignment horizontal="left" indent="1"/>
    </xf>
    <xf numFmtId="165" fontId="2" fillId="0" borderId="0" xfId="0" applyNumberFormat="1" applyFont="1"/>
    <xf numFmtId="0" fontId="0" fillId="0" borderId="6" xfId="0" applyBorder="1" applyAlignment="1">
      <alignment horizontal="left"/>
    </xf>
    <xf numFmtId="164" fontId="1" fillId="0" borderId="7" xfId="0" applyNumberFormat="1" applyFont="1" applyBorder="1"/>
    <xf numFmtId="164" fontId="2" fillId="0" borderId="7" xfId="0" applyNumberFormat="1" applyFont="1" applyBorder="1"/>
    <xf numFmtId="164" fontId="2" fillId="0" borderId="5" xfId="0" applyNumberFormat="1" applyFont="1" applyBorder="1"/>
    <xf numFmtId="0" fontId="0" fillId="0" borderId="6" xfId="0" applyBorder="1"/>
    <xf numFmtId="164" fontId="0" fillId="0" borderId="7" xfId="0" applyNumberFormat="1" applyBorder="1"/>
    <xf numFmtId="0" fontId="1" fillId="2" borderId="0" xfId="0" applyFont="1" applyFill="1" applyAlignment="1">
      <alignment horizontal="left" indent="1"/>
    </xf>
    <xf numFmtId="165" fontId="1" fillId="2" borderId="0" xfId="0" applyNumberFormat="1" applyFont="1" applyFill="1"/>
    <xf numFmtId="0" fontId="1" fillId="3" borderId="8" xfId="0" applyFont="1" applyFill="1" applyBorder="1" applyAlignment="1">
      <alignment horizontal="left"/>
    </xf>
    <xf numFmtId="164" fontId="1" fillId="3" borderId="9" xfId="0" applyNumberFormat="1" applyFont="1" applyFill="1" applyBorder="1"/>
    <xf numFmtId="164" fontId="1" fillId="3" borderId="10" xfId="0" applyNumberFormat="1" applyFont="1" applyFill="1" applyBorder="1"/>
    <xf numFmtId="0" fontId="2" fillId="0" borderId="0" xfId="0" applyFont="1"/>
    <xf numFmtId="0" fontId="3" fillId="4" borderId="1" xfId="0" applyFont="1" applyFill="1" applyBorder="1" applyAlignment="1">
      <alignment horizontal="center" vertical="center" wrapText="1"/>
    </xf>
    <xf numFmtId="164" fontId="3" fillId="3" borderId="10" xfId="0" applyNumberFormat="1" applyFont="1" applyFill="1" applyBorder="1"/>
    <xf numFmtId="164" fontId="3" fillId="5" borderId="3" xfId="0" applyNumberFormat="1" applyFont="1" applyFill="1" applyBorder="1"/>
    <xf numFmtId="164" fontId="3" fillId="5" borderId="5" xfId="0" applyNumberFormat="1" applyFont="1" applyFill="1" applyBorder="1"/>
    <xf numFmtId="164" fontId="1" fillId="0" borderId="11" xfId="0" applyNumberFormat="1" applyFont="1" applyBorder="1"/>
    <xf numFmtId="164" fontId="1" fillId="0" borderId="12" xfId="0" applyNumberFormat="1" applyFont="1" applyBorder="1"/>
    <xf numFmtId="164" fontId="1" fillId="0" borderId="13" xfId="0" applyNumberFormat="1" applyFont="1" applyBorder="1"/>
    <xf numFmtId="164" fontId="2" fillId="0" borderId="13" xfId="0" applyNumberFormat="1" applyFont="1" applyBorder="1"/>
    <xf numFmtId="164" fontId="2" fillId="0" borderId="12" xfId="0" applyNumberFormat="1" applyFont="1" applyBorder="1"/>
    <xf numFmtId="164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4C7CB-EA56-4450-AC4C-6D20E96550F9}">
  <dimension ref="B1:K35"/>
  <sheetViews>
    <sheetView tabSelected="1" zoomScale="97" workbookViewId="0">
      <selection activeCell="C35" sqref="C35"/>
    </sheetView>
  </sheetViews>
  <sheetFormatPr defaultRowHeight="14.4" x14ac:dyDescent="0.3"/>
  <cols>
    <col min="2" max="2" width="28.44140625" customWidth="1"/>
    <col min="3" max="4" width="10.6640625" customWidth="1"/>
    <col min="5" max="5" width="10.6640625" style="20" customWidth="1"/>
    <col min="6" max="6" width="9.33203125" bestFit="1" customWidth="1"/>
    <col min="7" max="7" width="49.88671875" bestFit="1" customWidth="1"/>
    <col min="8" max="8" width="12.5546875" customWidth="1"/>
    <col min="9" max="9" width="12.109375" customWidth="1"/>
    <col min="10" max="10" width="10.5546875" bestFit="1" customWidth="1"/>
    <col min="11" max="11" width="12.44140625" customWidth="1"/>
  </cols>
  <sheetData>
    <row r="1" spans="2:11" ht="15" thickBot="1" x14ac:dyDescent="0.35"/>
    <row r="2" spans="2:11" ht="29.4" thickBot="1" x14ac:dyDescent="0.35">
      <c r="C2" s="1" t="s">
        <v>43</v>
      </c>
      <c r="D2" s="1" t="s">
        <v>44</v>
      </c>
      <c r="E2" s="21" t="s">
        <v>45</v>
      </c>
      <c r="H2" s="1" t="s">
        <v>43</v>
      </c>
      <c r="I2" s="1" t="s">
        <v>44</v>
      </c>
      <c r="J2" s="21" t="s">
        <v>45</v>
      </c>
    </row>
    <row r="3" spans="2:11" x14ac:dyDescent="0.3">
      <c r="B3" s="2" t="s">
        <v>0</v>
      </c>
      <c r="C3" s="25">
        <v>-13226</v>
      </c>
      <c r="D3" s="3">
        <v>-22109</v>
      </c>
      <c r="E3" s="23">
        <v>-12000</v>
      </c>
      <c r="F3" s="4"/>
      <c r="G3" t="s">
        <v>1</v>
      </c>
    </row>
    <row r="4" spans="2:11" x14ac:dyDescent="0.3">
      <c r="B4" s="5" t="s">
        <v>2</v>
      </c>
      <c r="C4" s="26">
        <v>-16700</v>
      </c>
      <c r="D4" s="6">
        <v>-7000</v>
      </c>
      <c r="E4" s="24">
        <v>-5000</v>
      </c>
      <c r="F4" s="4"/>
      <c r="G4" s="7" t="s">
        <v>3</v>
      </c>
      <c r="H4" s="4">
        <v>56820</v>
      </c>
      <c r="I4" s="4">
        <v>63802</v>
      </c>
      <c r="J4" s="8">
        <v>56500</v>
      </c>
    </row>
    <row r="5" spans="2:11" x14ac:dyDescent="0.3">
      <c r="B5" s="9" t="s">
        <v>4</v>
      </c>
      <c r="C5" s="27">
        <v>25260</v>
      </c>
      <c r="D5" s="10">
        <v>25040</v>
      </c>
      <c r="E5" s="24">
        <v>25500</v>
      </c>
      <c r="F5" s="4"/>
      <c r="G5" s="7" t="s">
        <v>5</v>
      </c>
      <c r="H5" s="4">
        <v>0</v>
      </c>
      <c r="I5" s="4">
        <v>3690</v>
      </c>
      <c r="J5" s="8">
        <v>3700</v>
      </c>
    </row>
    <row r="6" spans="2:11" x14ac:dyDescent="0.3">
      <c r="B6" s="9" t="s">
        <v>6</v>
      </c>
      <c r="C6" s="28">
        <v>0</v>
      </c>
      <c r="D6" s="11">
        <v>0</v>
      </c>
      <c r="E6" s="24">
        <v>0</v>
      </c>
      <c r="F6" s="4"/>
      <c r="G6" s="7" t="s">
        <v>7</v>
      </c>
      <c r="H6" s="4">
        <v>25260</v>
      </c>
      <c r="I6" s="4">
        <v>25040</v>
      </c>
      <c r="J6" s="8">
        <v>25500</v>
      </c>
    </row>
    <row r="7" spans="2:11" x14ac:dyDescent="0.3">
      <c r="B7" s="5" t="s">
        <v>8</v>
      </c>
      <c r="C7" s="29">
        <v>0</v>
      </c>
      <c r="D7" s="12">
        <v>0</v>
      </c>
      <c r="E7" s="24">
        <v>0</v>
      </c>
      <c r="F7" s="4"/>
      <c r="G7" s="7" t="s">
        <v>9</v>
      </c>
      <c r="H7" s="4">
        <v>0</v>
      </c>
      <c r="I7" s="4">
        <v>0</v>
      </c>
      <c r="J7" s="8">
        <v>0</v>
      </c>
    </row>
    <row r="8" spans="2:11" x14ac:dyDescent="0.3">
      <c r="B8" s="5" t="s">
        <v>10</v>
      </c>
      <c r="C8" s="29">
        <v>-11043</v>
      </c>
      <c r="D8" s="12">
        <v>-8305</v>
      </c>
      <c r="E8" s="24">
        <v>-2800</v>
      </c>
      <c r="F8" s="4"/>
      <c r="G8" s="7" t="s">
        <v>11</v>
      </c>
      <c r="H8" s="4">
        <v>0</v>
      </c>
      <c r="I8" s="4">
        <v>0</v>
      </c>
      <c r="J8" s="8">
        <v>0</v>
      </c>
    </row>
    <row r="9" spans="2:11" x14ac:dyDescent="0.3">
      <c r="B9" s="13"/>
      <c r="C9" s="30"/>
      <c r="D9" s="14"/>
      <c r="E9" s="24"/>
      <c r="F9" s="4"/>
      <c r="G9" s="7" t="s">
        <v>12</v>
      </c>
      <c r="H9" s="4">
        <v>0</v>
      </c>
      <c r="I9" s="4">
        <v>0</v>
      </c>
      <c r="J9" s="8">
        <v>0</v>
      </c>
    </row>
    <row r="10" spans="2:11" x14ac:dyDescent="0.3">
      <c r="B10" s="5" t="s">
        <v>13</v>
      </c>
      <c r="C10" s="29">
        <v>-492</v>
      </c>
      <c r="D10" s="12">
        <v>-8087</v>
      </c>
      <c r="E10" s="24">
        <v>1000</v>
      </c>
      <c r="F10" s="4"/>
      <c r="G10" s="15"/>
      <c r="H10" s="16">
        <f>SUM(H4:H9)</f>
        <v>82080</v>
      </c>
      <c r="I10" s="16">
        <f>SUM(I4:I9)</f>
        <v>92532</v>
      </c>
      <c r="J10" s="16">
        <f t="shared" ref="J10" si="0">SUM(J4:J9)</f>
        <v>85700</v>
      </c>
    </row>
    <row r="11" spans="2:11" x14ac:dyDescent="0.3">
      <c r="B11" s="5" t="s">
        <v>14</v>
      </c>
      <c r="C11" s="29">
        <v>-3489</v>
      </c>
      <c r="D11" s="12">
        <v>-1286</v>
      </c>
      <c r="E11" s="24">
        <v>-1000</v>
      </c>
      <c r="F11" s="4"/>
      <c r="G11" s="7"/>
      <c r="H11" s="4"/>
      <c r="I11" s="4"/>
      <c r="J11" s="4"/>
    </row>
    <row r="12" spans="2:11" x14ac:dyDescent="0.3">
      <c r="B12" s="5" t="s">
        <v>15</v>
      </c>
      <c r="C12" s="29">
        <v>0</v>
      </c>
      <c r="D12" s="12">
        <v>1196</v>
      </c>
      <c r="E12" s="24">
        <v>1500</v>
      </c>
      <c r="F12" s="4"/>
      <c r="G12" t="s">
        <v>16</v>
      </c>
    </row>
    <row r="13" spans="2:11" x14ac:dyDescent="0.3">
      <c r="B13" s="5" t="s">
        <v>17</v>
      </c>
      <c r="C13" s="26">
        <v>-1098</v>
      </c>
      <c r="D13" s="6">
        <v>-740</v>
      </c>
      <c r="E13" s="24">
        <v>-400</v>
      </c>
      <c r="F13" s="4"/>
      <c r="G13" s="7" t="s">
        <v>18</v>
      </c>
      <c r="H13" s="4">
        <v>-16340</v>
      </c>
      <c r="I13" s="4">
        <v>-17110</v>
      </c>
      <c r="J13" s="8">
        <v>-16000</v>
      </c>
      <c r="K13" s="4"/>
    </row>
    <row r="14" spans="2:11" x14ac:dyDescent="0.3">
      <c r="B14" s="5" t="s">
        <v>19</v>
      </c>
      <c r="C14" s="26">
        <v>-940</v>
      </c>
      <c r="D14" s="6">
        <v>-638</v>
      </c>
      <c r="E14" s="24">
        <v>-400</v>
      </c>
      <c r="F14" s="4"/>
      <c r="G14" s="7" t="s">
        <v>20</v>
      </c>
      <c r="H14" s="4">
        <v>0</v>
      </c>
      <c r="I14" s="4">
        <v>0</v>
      </c>
      <c r="J14" s="8">
        <v>0</v>
      </c>
    </row>
    <row r="15" spans="2:11" x14ac:dyDescent="0.3">
      <c r="B15" s="5" t="s">
        <v>21</v>
      </c>
      <c r="C15" s="26">
        <v>260</v>
      </c>
      <c r="D15" s="6">
        <v>-88</v>
      </c>
      <c r="E15" s="24">
        <v>-100</v>
      </c>
      <c r="F15" s="4"/>
      <c r="G15" s="7" t="s">
        <v>22</v>
      </c>
      <c r="H15" s="4">
        <v>-21522</v>
      </c>
      <c r="I15" s="4">
        <v>-28330</v>
      </c>
      <c r="J15" s="8">
        <v>-8000</v>
      </c>
      <c r="K15" s="4"/>
    </row>
    <row r="16" spans="2:11" x14ac:dyDescent="0.3">
      <c r="B16" s="5" t="s">
        <v>23</v>
      </c>
      <c r="C16" s="26">
        <v>-805</v>
      </c>
      <c r="D16" s="6">
        <v>-276</v>
      </c>
      <c r="E16" s="24">
        <v>-100</v>
      </c>
      <c r="F16" s="4"/>
      <c r="G16" s="7" t="s">
        <v>49</v>
      </c>
      <c r="H16" s="4">
        <v>-6182</v>
      </c>
      <c r="I16" s="4">
        <v>-6406</v>
      </c>
      <c r="J16" s="8">
        <v>-5000</v>
      </c>
    </row>
    <row r="17" spans="2:11" x14ac:dyDescent="0.3">
      <c r="B17" s="5" t="s">
        <v>24</v>
      </c>
      <c r="C17" s="29">
        <v>-932</v>
      </c>
      <c r="D17" s="12">
        <v>-825</v>
      </c>
      <c r="E17" s="24">
        <v>-500</v>
      </c>
      <c r="F17" s="4"/>
      <c r="G17" s="7" t="s">
        <v>25</v>
      </c>
      <c r="H17" s="4">
        <v>-12000</v>
      </c>
      <c r="I17" s="4">
        <v>-12500</v>
      </c>
      <c r="J17" s="8">
        <v>-12500</v>
      </c>
      <c r="K17" s="4"/>
    </row>
    <row r="18" spans="2:11" x14ac:dyDescent="0.3">
      <c r="B18" s="5" t="s">
        <v>51</v>
      </c>
      <c r="C18" s="26">
        <v>2200</v>
      </c>
      <c r="D18" s="6">
        <v>-3185</v>
      </c>
      <c r="E18" s="24">
        <v>-2000</v>
      </c>
      <c r="F18" s="4"/>
      <c r="G18" s="7" t="s">
        <v>26</v>
      </c>
      <c r="H18" s="4">
        <v>0</v>
      </c>
      <c r="I18" s="4">
        <v>0</v>
      </c>
      <c r="J18" s="8">
        <v>0</v>
      </c>
    </row>
    <row r="19" spans="2:11" x14ac:dyDescent="0.3">
      <c r="B19" s="5" t="s">
        <v>27</v>
      </c>
      <c r="C19" s="26">
        <v>-3523</v>
      </c>
      <c r="D19" s="6">
        <v>-17475</v>
      </c>
      <c r="E19" s="24">
        <v>0</v>
      </c>
      <c r="F19" s="4"/>
      <c r="G19" s="7" t="s">
        <v>28</v>
      </c>
      <c r="H19" s="4">
        <v>-9238</v>
      </c>
      <c r="I19" s="4">
        <v>-9118</v>
      </c>
      <c r="J19" s="8">
        <v>-8000</v>
      </c>
      <c r="K19" s="4"/>
    </row>
    <row r="20" spans="2:11" x14ac:dyDescent="0.3">
      <c r="B20" s="5" t="s">
        <v>29</v>
      </c>
      <c r="C20" s="26">
        <v>0</v>
      </c>
      <c r="D20" s="6">
        <v>0</v>
      </c>
      <c r="E20" s="24">
        <v>0</v>
      </c>
      <c r="F20" s="4"/>
      <c r="G20" s="7" t="s">
        <v>46</v>
      </c>
      <c r="H20" s="4">
        <v>0</v>
      </c>
      <c r="I20" s="4">
        <v>-14000</v>
      </c>
      <c r="J20" s="8">
        <v>0</v>
      </c>
    </row>
    <row r="21" spans="2:11" x14ac:dyDescent="0.3">
      <c r="B21" s="5" t="s">
        <v>30</v>
      </c>
      <c r="C21" s="26">
        <v>0</v>
      </c>
      <c r="D21" s="6">
        <v>0</v>
      </c>
      <c r="E21" s="24">
        <v>0</v>
      </c>
      <c r="F21" s="4"/>
      <c r="G21" s="7" t="s">
        <v>47</v>
      </c>
      <c r="H21" s="4">
        <v>-16700</v>
      </c>
      <c r="I21" s="4">
        <v>-7000</v>
      </c>
      <c r="J21" s="8">
        <v>-5000</v>
      </c>
      <c r="K21" s="4"/>
    </row>
    <row r="22" spans="2:11" x14ac:dyDescent="0.3">
      <c r="B22" s="5" t="s">
        <v>32</v>
      </c>
      <c r="C22" s="26">
        <v>0</v>
      </c>
      <c r="D22" s="6">
        <v>0</v>
      </c>
      <c r="E22" s="24">
        <v>0</v>
      </c>
      <c r="G22" s="7" t="s">
        <v>31</v>
      </c>
      <c r="H22" s="4">
        <v>-6200</v>
      </c>
      <c r="I22" s="4">
        <v>-7600</v>
      </c>
      <c r="J22" s="8">
        <v>-6400</v>
      </c>
    </row>
    <row r="23" spans="2:11" ht="15" thickBot="1" x14ac:dyDescent="0.35">
      <c r="B23" s="17" t="s">
        <v>33</v>
      </c>
      <c r="C23" s="18">
        <f>SUM(C3:C22)</f>
        <v>-24528</v>
      </c>
      <c r="D23" s="19">
        <f>SUM(D3:D22)</f>
        <v>-43778</v>
      </c>
      <c r="E23" s="22">
        <f>SUM(E3:E22)</f>
        <v>3700</v>
      </c>
      <c r="G23" s="7" t="s">
        <v>48</v>
      </c>
      <c r="H23" s="4">
        <v>650</v>
      </c>
      <c r="I23" s="4">
        <v>-2600</v>
      </c>
      <c r="J23" s="8">
        <v>-2600</v>
      </c>
      <c r="K23" s="4"/>
    </row>
    <row r="24" spans="2:11" x14ac:dyDescent="0.3">
      <c r="G24" s="7" t="s">
        <v>34</v>
      </c>
      <c r="H24" s="4">
        <v>0</v>
      </c>
      <c r="I24" s="4">
        <v>-1939</v>
      </c>
      <c r="J24" s="8">
        <v>-1200</v>
      </c>
    </row>
    <row r="25" spans="2:11" x14ac:dyDescent="0.3">
      <c r="G25" s="7" t="s">
        <v>35</v>
      </c>
      <c r="H25" s="4">
        <v>-10000</v>
      </c>
      <c r="I25" s="4">
        <v>-10000</v>
      </c>
      <c r="J25" s="8">
        <v>-6000</v>
      </c>
      <c r="K25" s="4"/>
    </row>
    <row r="26" spans="2:11" x14ac:dyDescent="0.3">
      <c r="G26" s="7" t="s">
        <v>36</v>
      </c>
      <c r="H26" s="4">
        <v>0</v>
      </c>
      <c r="I26" s="4">
        <v>-1088</v>
      </c>
      <c r="J26" s="8">
        <v>-1000</v>
      </c>
    </row>
    <row r="27" spans="2:11" x14ac:dyDescent="0.3">
      <c r="G27" s="7" t="s">
        <v>37</v>
      </c>
      <c r="H27" s="4">
        <v>-1519</v>
      </c>
      <c r="I27" s="4">
        <v>-932</v>
      </c>
      <c r="J27" s="8">
        <v>-1000</v>
      </c>
      <c r="K27" s="4"/>
    </row>
    <row r="28" spans="2:11" x14ac:dyDescent="0.3">
      <c r="G28" s="7" t="s">
        <v>38</v>
      </c>
      <c r="H28" s="4">
        <v>-5000</v>
      </c>
      <c r="I28" s="4">
        <v>-1250</v>
      </c>
      <c r="J28" s="8">
        <v>-1300</v>
      </c>
    </row>
    <row r="29" spans="2:11" x14ac:dyDescent="0.3">
      <c r="G29" s="7" t="s">
        <v>50</v>
      </c>
      <c r="H29" s="4">
        <v>-2325</v>
      </c>
      <c r="I29" s="4">
        <v>-4915</v>
      </c>
      <c r="J29" s="8">
        <v>-3300</v>
      </c>
      <c r="K29" s="4"/>
    </row>
    <row r="30" spans="2:11" x14ac:dyDescent="0.3">
      <c r="G30" s="7" t="s">
        <v>39</v>
      </c>
      <c r="H30" s="4">
        <v>0</v>
      </c>
      <c r="I30" s="4">
        <v>-10822</v>
      </c>
      <c r="J30" s="8">
        <v>-4000</v>
      </c>
    </row>
    <row r="31" spans="2:11" x14ac:dyDescent="0.3">
      <c r="G31" s="7" t="s">
        <v>40</v>
      </c>
      <c r="H31" s="4">
        <v>-232</v>
      </c>
      <c r="I31" s="4">
        <v>-700</v>
      </c>
      <c r="J31" s="8">
        <v>-700</v>
      </c>
      <c r="K31" s="4"/>
    </row>
    <row r="32" spans="2:11" x14ac:dyDescent="0.3">
      <c r="G32" s="15" t="s">
        <v>41</v>
      </c>
      <c r="H32" s="16">
        <f>SUM(H13:H31)</f>
        <v>-106608</v>
      </c>
      <c r="I32" s="16">
        <f>SUM(I13:I31)</f>
        <v>-136310</v>
      </c>
      <c r="J32" s="16">
        <f>SUM(J13:J31)</f>
        <v>-82000</v>
      </c>
    </row>
    <row r="34" spans="7:10" x14ac:dyDescent="0.3">
      <c r="G34" s="15" t="s">
        <v>42</v>
      </c>
      <c r="H34" s="16">
        <f>SUM(H10,H32)</f>
        <v>-24528</v>
      </c>
      <c r="I34" s="16">
        <f>SUM(I10,I32)</f>
        <v>-43778</v>
      </c>
      <c r="J34" s="16">
        <f t="shared" ref="J34" si="1">SUM(J10,J32)</f>
        <v>3700</v>
      </c>
    </row>
    <row r="35" spans="7:10" x14ac:dyDescent="0.3">
      <c r="G35" s="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E8CD1-A2B1-4E9B-ACCA-D33420291D56}">
  <dimension ref="B1:L35"/>
  <sheetViews>
    <sheetView workbookViewId="0">
      <selection sqref="A1:XFD1048576"/>
    </sheetView>
  </sheetViews>
  <sheetFormatPr defaultRowHeight="14.4" x14ac:dyDescent="0.3"/>
  <cols>
    <col min="2" max="2" width="28.44140625" customWidth="1"/>
    <col min="3" max="4" width="10.6640625" customWidth="1"/>
    <col min="5" max="5" width="10.6640625" style="20" customWidth="1"/>
    <col min="6" max="6" width="9.33203125" bestFit="1" customWidth="1"/>
    <col min="7" max="7" width="49.88671875" bestFit="1" customWidth="1"/>
    <col min="8" max="8" width="12.5546875" customWidth="1"/>
    <col min="9" max="9" width="12.109375" customWidth="1"/>
    <col min="10" max="10" width="10.5546875" bestFit="1" customWidth="1"/>
    <col min="11" max="11" width="10" bestFit="1" customWidth="1"/>
    <col min="12" max="12" width="12.44140625" customWidth="1"/>
  </cols>
  <sheetData>
    <row r="1" spans="2:12" ht="15" thickBot="1" x14ac:dyDescent="0.35"/>
    <row r="2" spans="2:12" ht="29.4" thickBot="1" x14ac:dyDescent="0.35">
      <c r="C2" s="1" t="s">
        <v>43</v>
      </c>
      <c r="D2" s="1" t="s">
        <v>44</v>
      </c>
      <c r="E2" s="21" t="s">
        <v>45</v>
      </c>
      <c r="H2" s="1" t="s">
        <v>43</v>
      </c>
      <c r="I2" s="1" t="s">
        <v>44</v>
      </c>
      <c r="J2" s="21" t="s">
        <v>45</v>
      </c>
    </row>
    <row r="3" spans="2:12" x14ac:dyDescent="0.3">
      <c r="B3" s="2" t="s">
        <v>0</v>
      </c>
      <c r="C3" s="3">
        <v>-13226</v>
      </c>
      <c r="D3" s="3">
        <v>-22109</v>
      </c>
      <c r="E3" s="23">
        <v>-11377</v>
      </c>
      <c r="F3" s="4"/>
      <c r="G3" t="s">
        <v>1</v>
      </c>
    </row>
    <row r="4" spans="2:12" x14ac:dyDescent="0.3">
      <c r="B4" s="5" t="s">
        <v>2</v>
      </c>
      <c r="C4" s="6">
        <v>-16700</v>
      </c>
      <c r="D4" s="6">
        <v>-7000</v>
      </c>
      <c r="E4" s="24">
        <v>-5000</v>
      </c>
      <c r="F4" s="4"/>
      <c r="G4" s="7" t="s">
        <v>3</v>
      </c>
      <c r="H4" s="4">
        <v>56820</v>
      </c>
      <c r="I4" s="4">
        <v>63802</v>
      </c>
      <c r="J4" s="8">
        <v>56152</v>
      </c>
      <c r="K4" s="4">
        <v>56500</v>
      </c>
    </row>
    <row r="5" spans="2:12" x14ac:dyDescent="0.3">
      <c r="B5" s="9" t="s">
        <v>4</v>
      </c>
      <c r="C5" s="10">
        <v>25260</v>
      </c>
      <c r="D5" s="10">
        <v>25040</v>
      </c>
      <c r="E5" s="24">
        <v>25040</v>
      </c>
      <c r="F5" s="4"/>
      <c r="G5" s="7" t="s">
        <v>5</v>
      </c>
      <c r="H5" s="4">
        <v>0</v>
      </c>
      <c r="I5" s="4">
        <v>3690</v>
      </c>
      <c r="J5" s="8">
        <v>3690</v>
      </c>
      <c r="K5" s="4">
        <v>3700</v>
      </c>
    </row>
    <row r="6" spans="2:12" x14ac:dyDescent="0.3">
      <c r="B6" s="9" t="s">
        <v>6</v>
      </c>
      <c r="C6" s="11">
        <v>0</v>
      </c>
      <c r="D6" s="11">
        <v>0</v>
      </c>
      <c r="E6" s="24">
        <v>0</v>
      </c>
      <c r="F6" s="4"/>
      <c r="G6" s="7" t="s">
        <v>7</v>
      </c>
      <c r="H6" s="4">
        <v>25260</v>
      </c>
      <c r="I6" s="4">
        <v>25040</v>
      </c>
      <c r="J6" s="8">
        <v>25040</v>
      </c>
      <c r="K6" s="4">
        <v>25500</v>
      </c>
    </row>
    <row r="7" spans="2:12" x14ac:dyDescent="0.3">
      <c r="B7" s="5" t="s">
        <v>8</v>
      </c>
      <c r="C7" s="12">
        <v>0</v>
      </c>
      <c r="D7" s="12">
        <v>0</v>
      </c>
      <c r="E7" s="24">
        <v>0</v>
      </c>
      <c r="F7" s="4"/>
      <c r="G7" s="7" t="s">
        <v>9</v>
      </c>
      <c r="H7" s="4">
        <v>0</v>
      </c>
      <c r="I7" s="4">
        <v>0</v>
      </c>
      <c r="J7" s="8">
        <v>0</v>
      </c>
    </row>
    <row r="8" spans="2:12" x14ac:dyDescent="0.3">
      <c r="B8" s="5" t="s">
        <v>10</v>
      </c>
      <c r="C8" s="12">
        <v>-11043</v>
      </c>
      <c r="D8" s="12">
        <v>-8305</v>
      </c>
      <c r="E8" s="24">
        <v>-2718</v>
      </c>
      <c r="F8" s="4"/>
      <c r="G8" s="7" t="s">
        <v>11</v>
      </c>
      <c r="H8" s="4">
        <v>0</v>
      </c>
      <c r="I8" s="4">
        <v>0</v>
      </c>
      <c r="J8" s="8">
        <v>0</v>
      </c>
    </row>
    <row r="9" spans="2:12" x14ac:dyDescent="0.3">
      <c r="B9" s="13"/>
      <c r="C9" s="14"/>
      <c r="D9" s="14"/>
      <c r="E9" s="24"/>
      <c r="F9" s="4"/>
      <c r="G9" s="7" t="s">
        <v>12</v>
      </c>
      <c r="H9" s="4">
        <v>0</v>
      </c>
      <c r="I9" s="4">
        <v>0</v>
      </c>
      <c r="J9" s="8">
        <v>0</v>
      </c>
    </row>
    <row r="10" spans="2:12" x14ac:dyDescent="0.3">
      <c r="B10" s="5" t="s">
        <v>13</v>
      </c>
      <c r="C10" s="12">
        <v>-492</v>
      </c>
      <c r="D10" s="12">
        <v>-8087</v>
      </c>
      <c r="E10" s="24">
        <v>950</v>
      </c>
      <c r="F10" s="4"/>
      <c r="G10" s="15"/>
      <c r="H10" s="16">
        <f>SUM(H4:H9)</f>
        <v>82080</v>
      </c>
      <c r="I10" s="16">
        <f>SUM(I4:I9)</f>
        <v>92532</v>
      </c>
      <c r="J10" s="16">
        <f t="shared" ref="J10" si="0">SUM(J4:J9)</f>
        <v>84882</v>
      </c>
      <c r="K10" s="4">
        <f>SUM(K4:K9)</f>
        <v>85700</v>
      </c>
    </row>
    <row r="11" spans="2:12" x14ac:dyDescent="0.3">
      <c r="B11" s="5" t="s">
        <v>14</v>
      </c>
      <c r="C11" s="12">
        <v>-3489</v>
      </c>
      <c r="D11" s="12">
        <v>-1286</v>
      </c>
      <c r="E11" s="24">
        <v>-1286</v>
      </c>
      <c r="F11" s="4"/>
      <c r="G11" s="7"/>
      <c r="H11" s="4"/>
      <c r="I11" s="4"/>
      <c r="J11" s="4"/>
    </row>
    <row r="12" spans="2:12" x14ac:dyDescent="0.3">
      <c r="B12" s="5" t="s">
        <v>15</v>
      </c>
      <c r="C12" s="12">
        <v>0</v>
      </c>
      <c r="D12" s="12">
        <v>1196</v>
      </c>
      <c r="E12" s="24">
        <v>1896</v>
      </c>
      <c r="F12" s="4"/>
      <c r="G12" t="s">
        <v>16</v>
      </c>
    </row>
    <row r="13" spans="2:12" x14ac:dyDescent="0.3">
      <c r="B13" s="5" t="s">
        <v>17</v>
      </c>
      <c r="C13" s="6">
        <v>-1098</v>
      </c>
      <c r="D13" s="6">
        <v>-740</v>
      </c>
      <c r="E13" s="24">
        <v>-740</v>
      </c>
      <c r="F13" s="4"/>
      <c r="G13" s="7" t="s">
        <v>18</v>
      </c>
      <c r="H13" s="4">
        <v>-16340</v>
      </c>
      <c r="I13" s="4">
        <v>-17110</v>
      </c>
      <c r="J13" s="8">
        <v>-21968</v>
      </c>
      <c r="K13" s="4">
        <v>-22000</v>
      </c>
      <c r="L13" s="4"/>
    </row>
    <row r="14" spans="2:12" x14ac:dyDescent="0.3">
      <c r="B14" s="5" t="s">
        <v>19</v>
      </c>
      <c r="C14" s="6">
        <v>-940</v>
      </c>
      <c r="D14" s="6">
        <v>-638</v>
      </c>
      <c r="E14" s="24">
        <v>-638</v>
      </c>
      <c r="F14" s="4"/>
      <c r="G14" s="7" t="s">
        <v>20</v>
      </c>
      <c r="H14" s="4">
        <v>0</v>
      </c>
      <c r="I14" s="4">
        <v>0</v>
      </c>
      <c r="J14" s="8">
        <v>0</v>
      </c>
      <c r="K14" s="4">
        <v>0</v>
      </c>
    </row>
    <row r="15" spans="2:12" x14ac:dyDescent="0.3">
      <c r="B15" s="5" t="s">
        <v>21</v>
      </c>
      <c r="C15" s="6">
        <v>260</v>
      </c>
      <c r="D15" s="6">
        <v>-88</v>
      </c>
      <c r="E15" s="24">
        <v>-88</v>
      </c>
      <c r="F15" s="4"/>
      <c r="G15" s="7" t="s">
        <v>22</v>
      </c>
      <c r="H15" s="4">
        <v>-21522</v>
      </c>
      <c r="I15" s="4">
        <v>-28330</v>
      </c>
      <c r="J15" s="8">
        <v>-7400</v>
      </c>
      <c r="K15" s="4">
        <v>-7500</v>
      </c>
      <c r="L15" s="4"/>
    </row>
    <row r="16" spans="2:12" x14ac:dyDescent="0.3">
      <c r="B16" s="5" t="s">
        <v>23</v>
      </c>
      <c r="C16" s="6">
        <v>-805</v>
      </c>
      <c r="D16" s="6">
        <v>-276</v>
      </c>
      <c r="E16" s="24">
        <v>-76</v>
      </c>
      <c r="F16" s="4"/>
      <c r="G16" s="7" t="s">
        <v>49</v>
      </c>
      <c r="H16" s="4">
        <v>-6182</v>
      </c>
      <c r="I16" s="4">
        <v>-6406</v>
      </c>
      <c r="J16" s="8">
        <v>0</v>
      </c>
      <c r="K16" s="4">
        <v>0</v>
      </c>
    </row>
    <row r="17" spans="2:12" x14ac:dyDescent="0.3">
      <c r="B17" s="5" t="s">
        <v>24</v>
      </c>
      <c r="C17" s="12">
        <v>-932</v>
      </c>
      <c r="D17" s="12">
        <v>-825</v>
      </c>
      <c r="E17" s="24">
        <v>-825</v>
      </c>
      <c r="F17" s="4"/>
      <c r="G17" s="7" t="s">
        <v>25</v>
      </c>
      <c r="H17" s="4">
        <v>-12000</v>
      </c>
      <c r="I17" s="4">
        <v>-12500</v>
      </c>
      <c r="J17" s="8">
        <v>-12500</v>
      </c>
      <c r="K17" s="4">
        <v>-12500</v>
      </c>
      <c r="L17" s="4"/>
    </row>
    <row r="18" spans="2:12" x14ac:dyDescent="0.3">
      <c r="B18" s="5" t="s">
        <v>51</v>
      </c>
      <c r="C18" s="6">
        <v>2200</v>
      </c>
      <c r="D18" s="6">
        <v>-3185</v>
      </c>
      <c r="E18" s="24">
        <v>-2284.5</v>
      </c>
      <c r="F18" s="4"/>
      <c r="G18" s="7" t="s">
        <v>26</v>
      </c>
      <c r="H18" s="4">
        <v>0</v>
      </c>
      <c r="I18" s="4">
        <v>0</v>
      </c>
      <c r="J18" s="8">
        <v>0</v>
      </c>
      <c r="K18" s="4">
        <v>0</v>
      </c>
    </row>
    <row r="19" spans="2:12" x14ac:dyDescent="0.3">
      <c r="B19" s="5" t="s">
        <v>27</v>
      </c>
      <c r="C19" s="6">
        <v>-3523</v>
      </c>
      <c r="D19" s="6">
        <v>-17475</v>
      </c>
      <c r="E19" s="24">
        <v>0</v>
      </c>
      <c r="F19" s="4"/>
      <c r="G19" s="7" t="s">
        <v>28</v>
      </c>
      <c r="H19" s="4">
        <v>-9238</v>
      </c>
      <c r="I19" s="4">
        <v>-9118</v>
      </c>
      <c r="J19" s="8">
        <v>-7743.5</v>
      </c>
      <c r="K19" s="4">
        <v>-7800</v>
      </c>
      <c r="L19" s="4"/>
    </row>
    <row r="20" spans="2:12" x14ac:dyDescent="0.3">
      <c r="B20" s="5" t="s">
        <v>29</v>
      </c>
      <c r="C20" s="6">
        <v>0</v>
      </c>
      <c r="D20" s="6">
        <v>0</v>
      </c>
      <c r="E20" s="24">
        <v>0</v>
      </c>
      <c r="F20" s="4"/>
      <c r="G20" s="7" t="s">
        <v>46</v>
      </c>
      <c r="H20" s="4">
        <v>0</v>
      </c>
      <c r="I20" s="4">
        <v>-14000</v>
      </c>
      <c r="J20" s="8">
        <v>0</v>
      </c>
      <c r="K20" s="4">
        <v>0</v>
      </c>
    </row>
    <row r="21" spans="2:12" x14ac:dyDescent="0.3">
      <c r="B21" s="5" t="s">
        <v>30</v>
      </c>
      <c r="C21" s="6">
        <v>0</v>
      </c>
      <c r="D21" s="6">
        <v>0</v>
      </c>
      <c r="E21" s="24">
        <v>0</v>
      </c>
      <c r="F21" s="4"/>
      <c r="G21" s="7" t="s">
        <v>47</v>
      </c>
      <c r="H21" s="4">
        <v>-16700</v>
      </c>
      <c r="I21" s="4">
        <v>-7000</v>
      </c>
      <c r="J21" s="8">
        <v>-5000</v>
      </c>
      <c r="K21" s="4">
        <v>-5000</v>
      </c>
      <c r="L21" s="4"/>
    </row>
    <row r="22" spans="2:12" x14ac:dyDescent="0.3">
      <c r="B22" s="5" t="s">
        <v>32</v>
      </c>
      <c r="C22" s="6">
        <v>0</v>
      </c>
      <c r="D22" s="6">
        <v>0</v>
      </c>
      <c r="E22" s="24">
        <v>0</v>
      </c>
      <c r="G22" s="7" t="s">
        <v>31</v>
      </c>
      <c r="H22" s="4">
        <v>-6200</v>
      </c>
      <c r="I22" s="4">
        <v>-7600</v>
      </c>
      <c r="J22" s="8">
        <v>-6400</v>
      </c>
      <c r="K22" s="4">
        <v>-6400</v>
      </c>
    </row>
    <row r="23" spans="2:12" ht="15" thickBot="1" x14ac:dyDescent="0.35">
      <c r="B23" s="17" t="s">
        <v>33</v>
      </c>
      <c r="C23" s="18">
        <f>SUM(C3:C22)</f>
        <v>-24528</v>
      </c>
      <c r="D23" s="19">
        <f>SUM(D3:D22)</f>
        <v>-43778</v>
      </c>
      <c r="E23" s="22">
        <f>SUM(E3:E22)</f>
        <v>2853.5</v>
      </c>
      <c r="G23" s="7" t="s">
        <v>48</v>
      </c>
      <c r="H23" s="4">
        <v>650</v>
      </c>
      <c r="I23" s="4">
        <v>-2600</v>
      </c>
      <c r="J23" s="8">
        <v>-2600</v>
      </c>
      <c r="K23" s="4">
        <v>-2600</v>
      </c>
      <c r="L23" s="4"/>
    </row>
    <row r="24" spans="2:12" x14ac:dyDescent="0.3">
      <c r="G24" s="7" t="s">
        <v>34</v>
      </c>
      <c r="H24" s="4">
        <v>0</v>
      </c>
      <c r="I24" s="4">
        <v>-1939</v>
      </c>
      <c r="J24" s="8">
        <v>-1121</v>
      </c>
      <c r="K24" s="4">
        <v>-1200</v>
      </c>
    </row>
    <row r="25" spans="2:12" x14ac:dyDescent="0.3">
      <c r="G25" s="7" t="s">
        <v>35</v>
      </c>
      <c r="H25" s="4">
        <v>-10000</v>
      </c>
      <c r="I25" s="4">
        <v>-10000</v>
      </c>
      <c r="J25" s="8">
        <v>-6000</v>
      </c>
      <c r="K25" s="4">
        <v>-6000</v>
      </c>
      <c r="L25" s="4"/>
    </row>
    <row r="26" spans="2:12" x14ac:dyDescent="0.3">
      <c r="G26" s="7" t="s">
        <v>36</v>
      </c>
      <c r="H26" s="4">
        <v>0</v>
      </c>
      <c r="I26" s="4">
        <v>-1088</v>
      </c>
      <c r="J26" s="8">
        <v>-1000</v>
      </c>
      <c r="K26" s="4">
        <v>-1000</v>
      </c>
    </row>
    <row r="27" spans="2:12" x14ac:dyDescent="0.3">
      <c r="G27" s="7" t="s">
        <v>37</v>
      </c>
      <c r="H27" s="4">
        <v>-1519</v>
      </c>
      <c r="I27" s="4">
        <v>-932</v>
      </c>
      <c r="J27" s="8">
        <v>-956</v>
      </c>
      <c r="K27" s="4">
        <v>-1000</v>
      </c>
      <c r="L27" s="4"/>
    </row>
    <row r="28" spans="2:12" x14ac:dyDescent="0.3">
      <c r="G28" s="7" t="s">
        <v>38</v>
      </c>
      <c r="H28" s="4">
        <v>-5000</v>
      </c>
      <c r="I28" s="4">
        <v>-1250</v>
      </c>
      <c r="J28" s="8">
        <v>-1250</v>
      </c>
      <c r="K28" s="4">
        <v>-1300</v>
      </c>
    </row>
    <row r="29" spans="2:12" x14ac:dyDescent="0.3">
      <c r="G29" s="7" t="s">
        <v>50</v>
      </c>
      <c r="H29" s="4">
        <v>-2325</v>
      </c>
      <c r="I29" s="4">
        <v>-4915</v>
      </c>
      <c r="J29" s="8">
        <v>-3300</v>
      </c>
      <c r="K29" s="4">
        <v>-3300</v>
      </c>
      <c r="L29" s="4"/>
    </row>
    <row r="30" spans="2:12" x14ac:dyDescent="0.3">
      <c r="G30" s="7" t="s">
        <v>39</v>
      </c>
      <c r="H30" s="4">
        <v>0</v>
      </c>
      <c r="I30" s="4">
        <v>-10822</v>
      </c>
      <c r="J30" s="8">
        <v>-4090</v>
      </c>
      <c r="K30" s="4">
        <v>-4000</v>
      </c>
    </row>
    <row r="31" spans="2:12" x14ac:dyDescent="0.3">
      <c r="G31" s="7" t="s">
        <v>40</v>
      </c>
      <c r="H31" s="4">
        <v>-232</v>
      </c>
      <c r="I31" s="4">
        <v>-700</v>
      </c>
      <c r="J31" s="8">
        <v>-700</v>
      </c>
      <c r="K31" s="4">
        <v>-700</v>
      </c>
      <c r="L31" s="4"/>
    </row>
    <row r="32" spans="2:12" x14ac:dyDescent="0.3">
      <c r="G32" s="15" t="s">
        <v>41</v>
      </c>
      <c r="H32" s="16">
        <f>SUM(H13:H31)</f>
        <v>-106608</v>
      </c>
      <c r="I32" s="16">
        <f>SUM(I13:I31)</f>
        <v>-136310</v>
      </c>
      <c r="J32" s="16">
        <f>SUM(J13:J31)</f>
        <v>-82028.5</v>
      </c>
      <c r="K32" s="4">
        <f>SUM(K13:K31)</f>
        <v>-82300</v>
      </c>
    </row>
    <row r="34" spans="7:11" x14ac:dyDescent="0.3">
      <c r="G34" s="15" t="s">
        <v>42</v>
      </c>
      <c r="H34" s="16">
        <f>SUM(H10,H32)</f>
        <v>-24528</v>
      </c>
      <c r="I34" s="16">
        <f>SUM(I10,I32)</f>
        <v>-43778</v>
      </c>
      <c r="J34" s="16">
        <f t="shared" ref="J34:K34" si="1">SUM(J10,J32)</f>
        <v>2853.5</v>
      </c>
      <c r="K34" s="16">
        <f t="shared" si="1"/>
        <v>3400</v>
      </c>
    </row>
    <row r="35" spans="7:11" x14ac:dyDescent="0.3">
      <c r="G35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Matsson</dc:creator>
  <cp:lastModifiedBy>Marie Bogg</cp:lastModifiedBy>
  <cp:lastPrinted>2025-10-02T09:35:37Z</cp:lastPrinted>
  <dcterms:created xsi:type="dcterms:W3CDTF">2023-09-26T17:58:18Z</dcterms:created>
  <dcterms:modified xsi:type="dcterms:W3CDTF">2025-10-02T09:37:54Z</dcterms:modified>
</cp:coreProperties>
</file>